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V\Desktop\22.09.2020. Ārkārtas sēde\"/>
    </mc:Choice>
  </mc:AlternateContent>
  <bookViews>
    <workbookView xWindow="0" yWindow="0" windowWidth="28800" windowHeight="11835" activeTab="1"/>
  </bookViews>
  <sheets>
    <sheet name="Skola pašv." sheetId="9" r:id="rId1"/>
    <sheet name="Pirmsk. pašv." sheetId="10" r:id="rId2"/>
  </sheets>
  <calcPr calcId="162913"/>
</workbook>
</file>

<file path=xl/calcChain.xml><?xml version="1.0" encoding="utf-8"?>
<calcChain xmlns="http://schemas.openxmlformats.org/spreadsheetml/2006/main">
  <c r="E12" i="10" l="1"/>
  <c r="E13" i="10"/>
  <c r="E15" i="10"/>
  <c r="E17" i="10"/>
  <c r="E19" i="10"/>
  <c r="E21" i="10"/>
  <c r="E23" i="10"/>
  <c r="E25" i="10"/>
  <c r="E27" i="10"/>
  <c r="E29" i="10"/>
  <c r="E31" i="10"/>
  <c r="E33" i="10"/>
  <c r="E35" i="10"/>
  <c r="E11" i="10"/>
  <c r="D36" i="10" l="1"/>
  <c r="D36" i="9"/>
  <c r="E40" i="9" l="1"/>
  <c r="E23" i="9" l="1"/>
  <c r="E19" i="9"/>
  <c r="E35" i="9"/>
  <c r="E15" i="9"/>
  <c r="E31" i="9"/>
  <c r="E29" i="9"/>
  <c r="E33" i="9"/>
  <c r="E21" i="9"/>
  <c r="E12" i="9"/>
  <c r="E27" i="9"/>
  <c r="E17" i="9"/>
  <c r="E36" i="9" l="1"/>
  <c r="E36" i="10" l="1"/>
  <c r="G38" i="9" s="1"/>
</calcChain>
</file>

<file path=xl/sharedStrings.xml><?xml version="1.0" encoding="utf-8"?>
<sst xmlns="http://schemas.openxmlformats.org/spreadsheetml/2006/main" count="104" uniqueCount="73">
  <si>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</si>
  <si>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</si>
  <si>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</si>
  <si>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</si>
  <si>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</si>
  <si>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</si>
  <si>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</si>
  <si>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</si>
  <si>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</si>
  <si>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</si>
  <si>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</si>
  <si>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</si>
  <si>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</si>
  <si>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</si>
  <si>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</si>
  <si>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</si>
  <si>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</si>
  <si>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</si>
  <si>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</si>
  <si>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</si>
  <si>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</si>
  <si>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</si>
  <si>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</si>
  <si>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</si>
  <si>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</si>
  <si>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</si>
  <si>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</si>
  <si>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</si>
  <si>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</si>
  <si>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</si>
  <si>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</si>
  <si>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</si>
  <si>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</si>
  <si>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</si>
  <si>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</si>
  <si>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</si>
  <si>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</si>
  <si>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</si>
  <si>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</si>
  <si>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</si>
  <si>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</si>
  <si>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</si>
  <si>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N.p.k.</t>
  </si>
  <si>
    <t>Pilsēta, pagastu pārvalde, izglītības iestāde</t>
  </si>
  <si>
    <t>Madonas pilsētas pirmskolas izglītības iestāde "Kastanītis"</t>
  </si>
  <si>
    <t>Pirmskolas izglītības iestāde "Priedīte"</t>
  </si>
  <si>
    <t>Pirmskolas izglītības iestāde "Saulīte"</t>
  </si>
  <si>
    <t>Pirmskolas izglītības iestāde "Sprīdītis"</t>
  </si>
  <si>
    <t>Barkavas  pagasta pārvalde</t>
  </si>
  <si>
    <t>Pirmskolas izglītības iestāde "Vārpiņa"</t>
  </si>
  <si>
    <t xml:space="preserve">Dzelzavas pagasta pārvalde </t>
  </si>
  <si>
    <t>Pirmskolas izglītības iestāde "Rūķis"</t>
  </si>
  <si>
    <t>Pirmskolas izglītības iestāde "Lācītis Pūks"</t>
  </si>
  <si>
    <t>Pirmskolas izglītības iestāde "Brīnumdārzs"</t>
  </si>
  <si>
    <t>Pirmskolas izglītības iestāde "Pasaciņa"</t>
  </si>
  <si>
    <t>Pavisam</t>
  </si>
  <si>
    <t>Mācību līdzekļu iegādei EUR</t>
  </si>
  <si>
    <t>Madonas pilsētas vidusskola</t>
  </si>
  <si>
    <t>Vienam bērnam</t>
  </si>
  <si>
    <t>Vienam skolēnam</t>
  </si>
  <si>
    <t>budžets</t>
  </si>
  <si>
    <t>Skolēnu  skaits 01.09.2020.</t>
  </si>
  <si>
    <t>07.09.2020.</t>
  </si>
  <si>
    <t xml:space="preserve">skolēnu skaits </t>
  </si>
  <si>
    <t xml:space="preserve">Pašvaldības budžeta līdzekļu sadale mācību  līdzekļu iegādei </t>
  </si>
  <si>
    <t>pirmskolām 2020.gada septembris - decembris</t>
  </si>
  <si>
    <t>Bērnu līdz 5.g.vecumam skaits uz 01.09.2020.</t>
  </si>
  <si>
    <t>Pašvaldības budžeta līdzekļu sadale mācību  līdzekļu iegādei  skolām 2020.gada septembris - decembris</t>
  </si>
  <si>
    <t>Pielikums Nr.1</t>
  </si>
  <si>
    <t>Madonas novada pašvaldības domes</t>
  </si>
  <si>
    <t>22.09.2020. lēmumam Nr.371</t>
  </si>
  <si>
    <t>(protokols Nr.19, 24.p.)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</si>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</sst>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"/>
    <numFmt numFmtId="166" formatCode="0.000"/>
  </numFmts>
  <fonts count="30" x14ac:knownFonts="1">
    <font>
      <sz val="10"/>
      <name val="Arial"/>
      <charset val="186"/>
    </font>
    <font>
      <sz val="10"/>
      <name val="Arial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name val="Arial"/>
      <family val="2"/>
    </font>
    <font>
      <b/>
      <sz val="10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" fillId="12" borderId="1" applyNumberFormat="0" applyAlignment="0" applyProtection="0"/>
    <xf numFmtId="0" fontId="5" fillId="0" borderId="0" applyNumberFormat="0" applyFill="0" applyBorder="0" applyAlignment="0" applyProtection="0"/>
    <xf numFmtId="0" fontId="6" fillId="5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9" fillId="7" borderId="0" applyNumberFormat="0" applyBorder="0" applyAlignment="0" applyProtection="0"/>
    <xf numFmtId="0" fontId="10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8" borderId="5" applyNumberFormat="0" applyFont="0" applyAlignment="0" applyProtection="0"/>
    <xf numFmtId="0" fontId="14" fillId="0" borderId="6" applyNumberFormat="0" applyFill="0" applyAlignment="0" applyProtection="0"/>
    <xf numFmtId="0" fontId="15" fillId="6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164" fontId="20" fillId="0" borderId="0" xfId="0" applyNumberFormat="1" applyFont="1"/>
    <xf numFmtId="166" fontId="20" fillId="0" borderId="0" xfId="0" applyNumberFormat="1" applyFont="1"/>
    <xf numFmtId="0" fontId="19" fillId="0" borderId="10" xfId="0" applyFont="1" applyBorder="1" applyAlignment="1">
      <alignment vertical="top" wrapText="1"/>
    </xf>
    <xf numFmtId="0" fontId="22" fillId="0" borderId="11" xfId="0" applyFont="1" applyBorder="1"/>
    <xf numFmtId="0" fontId="22" fillId="0" borderId="10" xfId="0" applyFont="1" applyBorder="1" applyAlignment="1">
      <alignment wrapText="1"/>
    </xf>
    <xf numFmtId="0" fontId="22" fillId="0" borderId="10" xfId="0" applyFont="1" applyBorder="1"/>
    <xf numFmtId="0" fontId="23" fillId="0" borderId="10" xfId="0" applyFont="1" applyBorder="1"/>
    <xf numFmtId="0" fontId="8" fillId="21" borderId="10" xfId="0" applyFont="1" applyFill="1" applyBorder="1" applyAlignment="1">
      <alignment horizontal="center" vertical="center"/>
    </xf>
    <xf numFmtId="0" fontId="24" fillId="21" borderId="10" xfId="0" applyFont="1" applyFill="1" applyBorder="1"/>
    <xf numFmtId="0" fontId="22" fillId="0" borderId="0" xfId="0" applyFont="1" applyFill="1" applyBorder="1"/>
    <xf numFmtId="166" fontId="0" fillId="0" borderId="0" xfId="0" applyNumberFormat="1"/>
    <xf numFmtId="2" fontId="0" fillId="0" borderId="0" xfId="0" applyNumberFormat="1"/>
    <xf numFmtId="0" fontId="25" fillId="21" borderId="0" xfId="0" applyFont="1" applyFill="1"/>
    <xf numFmtId="0" fontId="26" fillId="0" borderId="11" xfId="0" applyFont="1" applyBorder="1" applyAlignment="1">
      <alignment horizontal="center"/>
    </xf>
    <xf numFmtId="0" fontId="0" fillId="22" borderId="0" xfId="0" applyFill="1"/>
    <xf numFmtId="0" fontId="24" fillId="0" borderId="10" xfId="0" applyFont="1" applyBorder="1"/>
    <xf numFmtId="1" fontId="23" fillId="0" borderId="10" xfId="0" applyNumberFormat="1" applyFont="1" applyBorder="1"/>
    <xf numFmtId="0" fontId="24" fillId="0" borderId="12" xfId="0" applyFont="1" applyBorder="1"/>
    <xf numFmtId="0" fontId="19" fillId="0" borderId="0" xfId="0" applyFont="1"/>
    <xf numFmtId="0" fontId="19" fillId="22" borderId="10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/>
    </xf>
    <xf numFmtId="0" fontId="27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8" fillId="21" borderId="10" xfId="0" applyFont="1" applyFill="1" applyBorder="1"/>
    <xf numFmtId="0" fontId="28" fillId="0" borderId="0" xfId="0" applyFont="1"/>
    <xf numFmtId="0" fontId="23" fillId="0" borderId="0" xfId="0" applyFont="1"/>
    <xf numFmtId="2" fontId="23" fillId="0" borderId="0" xfId="0" applyNumberFormat="1" applyFont="1"/>
    <xf numFmtId="0" fontId="23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4" fontId="19" fillId="0" borderId="0" xfId="0" applyNumberFormat="1" applyFont="1" applyAlignment="1">
      <alignment horizontal="left"/>
    </xf>
    <xf numFmtId="0" fontId="24" fillId="0" borderId="0" xfId="0" applyFont="1" applyBorder="1"/>
    <xf numFmtId="0" fontId="29" fillId="0" borderId="0" xfId="0" applyFont="1"/>
    <xf numFmtId="0" fontId="25" fillId="0" borderId="0" xfId="0" applyFont="1"/>
    <xf numFmtId="14" fontId="19" fillId="0" borderId="0" xfId="0" applyNumberFormat="1" applyFont="1"/>
    <xf numFmtId="0" fontId="0" fillId="0" borderId="10" xfId="0" applyBorder="1"/>
    <xf numFmtId="0" fontId="19" fillId="0" borderId="0" xfId="0" applyFont="1" applyFill="1" applyBorder="1"/>
    <xf numFmtId="0" fontId="24" fillId="0" borderId="0" xfId="0" applyFont="1"/>
    <xf numFmtId="0" fontId="24" fillId="21" borderId="0" xfId="0" applyFont="1" applyFill="1"/>
    <xf numFmtId="0" fontId="21" fillId="21" borderId="0" xfId="0" applyFont="1" applyFill="1"/>
    <xf numFmtId="0" fontId="27" fillId="0" borderId="0" xfId="0" applyFont="1" applyFill="1" applyBorder="1"/>
    <xf numFmtId="1" fontId="0" fillId="0" borderId="0" xfId="0" applyNumberFormat="1"/>
    <xf numFmtId="165" fontId="0" fillId="0" borderId="0" xfId="0" applyNumberFormat="1"/>
    <xf numFmtId="0" fontId="28" fillId="0" borderId="0" xfId="0" applyFont="1" applyBorder="1"/>
    <xf numFmtId="0" fontId="26" fillId="0" borderId="0" xfId="0" applyFont="1"/>
    <xf numFmtId="2" fontId="19" fillId="0" borderId="0" xfId="0" applyNumberFormat="1" applyFont="1" applyFill="1" applyBorder="1"/>
    <xf numFmtId="0" fontId="23" fillId="0" borderId="10" xfId="0" applyFont="1" applyFill="1" applyBorder="1"/>
    <xf numFmtId="0" fontId="25" fillId="21" borderId="0" xfId="0" applyFont="1" applyFill="1" applyAlignment="1">
      <alignment wrapText="1"/>
    </xf>
    <xf numFmtId="0" fontId="23" fillId="0" borderId="12" xfId="0" applyFont="1" applyBorder="1"/>
    <xf numFmtId="1" fontId="23" fillId="0" borderId="10" xfId="0" applyNumberFormat="1" applyFont="1" applyBorder="1"/>
    <xf numFmtId="0" fontId="24" fillId="0" borderId="12" xfId="0" applyFont="1" applyBorder="1"/>
    <xf numFmtId="0" fontId="0" fillId="0" borderId="10" xfId="0" applyBorder="1"/>
    <xf numFmtId="0" fontId="25" fillId="21" borderId="0" xfId="0" applyFont="1" applyFill="1" applyAlignment="1">
      <alignment horizontal="center" wrapText="1"/>
    </xf>
  </cellXfs>
  <cellStyles count="37">
    <cellStyle name="1. izcēlums" xfId="1"/>
    <cellStyle name="20% no 1. izcēluma" xfId="2"/>
    <cellStyle name="20% no 2. izcēluma" xfId="3"/>
    <cellStyle name="20% no 3. izcēluma" xfId="4"/>
    <cellStyle name="20% no 4. izcēluma" xfId="5"/>
    <cellStyle name="20% no 5. izcēluma" xfId="6"/>
    <cellStyle name="20% no 6. izcēluma" xfId="7"/>
    <cellStyle name="40% no 1. izcēluma" xfId="8"/>
    <cellStyle name="40% no 2. izcēluma" xfId="9"/>
    <cellStyle name="40% no 3. izcēluma" xfId="10"/>
    <cellStyle name="40% no 4. izcēluma" xfId="11"/>
    <cellStyle name="40% no 5. izcēluma" xfId="12"/>
    <cellStyle name="40% no 6. izcēluma" xfId="13"/>
    <cellStyle name="60% no 1. izcēluma" xfId="14"/>
    <cellStyle name="60% no 2. izcēluma" xfId="15"/>
    <cellStyle name="60% no 3. izcēluma" xfId="16"/>
    <cellStyle name="60% no 4. izcēluma" xfId="17"/>
    <cellStyle name="60% no 5. izcēluma" xfId="18"/>
    <cellStyle name="60% no 6. izcēluma" xfId="19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E5" sqref="E5"/>
    </sheetView>
  </sheetViews>
  <sheetFormatPr defaultRowHeight="12.75" x14ac:dyDescent="0.2"/>
  <cols>
    <col min="2" max="2" width="10.140625" customWidth="1"/>
    <col min="3" max="3" width="36.28515625" customWidth="1"/>
    <col min="4" max="4" width="14.85546875" customWidth="1"/>
    <col min="5" max="5" width="13" customWidth="1"/>
    <col min="6" max="6" width="9.140625" customWidth="1"/>
    <col min="7" max="7" width="10.5703125" hidden="1" customWidth="1"/>
    <col min="8" max="8" width="12.42578125" customWidth="1"/>
  </cols>
  <sheetData>
    <row r="1" spans="1:12" x14ac:dyDescent="0.2">
      <c r="E1" t="s">
        <v>68</v>
      </c>
    </row>
    <row r="2" spans="1:12" x14ac:dyDescent="0.2">
      <c r="E2" t="s">
        <v>69</v>
      </c>
    </row>
    <row r="3" spans="1:12" x14ac:dyDescent="0.2">
      <c r="E3" t="s">
        <v>70</v>
      </c>
    </row>
    <row r="4" spans="1:12" x14ac:dyDescent="0.2">
      <c r="E4" t="s">
        <v>71</v>
      </c>
    </row>
    <row r="5" spans="1:12" s="18" customFormat="1" x14ac:dyDescent="0.2"/>
    <row r="6" spans="1:12" ht="15.75" customHeight="1" x14ac:dyDescent="0.25">
      <c r="A6" s="58" t="s">
        <v>67</v>
      </c>
      <c r="B6" s="58"/>
      <c r="C6" s="58"/>
      <c r="D6" s="58"/>
      <c r="E6" s="58"/>
      <c r="F6" s="53"/>
      <c r="G6" s="53"/>
      <c r="H6" s="53"/>
      <c r="I6" s="53"/>
      <c r="J6" s="53"/>
      <c r="K6" s="53"/>
      <c r="L6" s="53"/>
    </row>
    <row r="7" spans="1:12" ht="15" customHeight="1" x14ac:dyDescent="0.25">
      <c r="A7" s="58"/>
      <c r="B7" s="58"/>
      <c r="C7" s="58"/>
      <c r="D7" s="58"/>
      <c r="E7" s="58"/>
      <c r="F7" s="53"/>
      <c r="G7" s="53"/>
      <c r="H7" s="53"/>
      <c r="I7" s="53"/>
      <c r="J7" s="53"/>
      <c r="K7" s="53"/>
      <c r="L7" s="53"/>
    </row>
    <row r="8" spans="1:12" ht="15" customHeight="1" x14ac:dyDescent="0.2">
      <c r="A8" s="58"/>
      <c r="B8" s="58"/>
      <c r="C8" s="58"/>
      <c r="D8" s="58"/>
      <c r="E8" s="58"/>
    </row>
    <row r="9" spans="1:12" ht="40.5" customHeight="1" x14ac:dyDescent="0.2">
      <c r="B9" s="25" t="s">
        <v>12</v>
      </c>
      <c r="C9" s="25" t="s">
        <v>13</v>
      </c>
      <c r="D9" s="24" t="s">
        <v>61</v>
      </c>
      <c r="E9" s="23" t="s">
        <v>56</v>
      </c>
    </row>
    <row r="10" spans="1:12" ht="14.25" customHeight="1" x14ac:dyDescent="0.2">
      <c r="B10" s="17"/>
      <c r="C10" s="17"/>
      <c r="D10" s="17"/>
      <c r="E10" s="17"/>
    </row>
    <row r="11" spans="1:12" ht="15" x14ac:dyDescent="0.25">
      <c r="B11" s="34"/>
      <c r="C11" s="19" t="s">
        <v>29</v>
      </c>
      <c r="D11" s="10"/>
      <c r="E11" s="10"/>
    </row>
    <row r="12" spans="1:12" ht="14.25" x14ac:dyDescent="0.2">
      <c r="B12" s="35" t="s">
        <v>14</v>
      </c>
      <c r="C12" s="54" t="s">
        <v>0</v>
      </c>
      <c r="D12" s="57">
        <v>265</v>
      </c>
      <c r="E12" s="20">
        <f>ROUND(D12*$E$40,0)</f>
        <v>2038</v>
      </c>
      <c r="G12" s="15"/>
      <c r="H12" s="47"/>
    </row>
    <row r="13" spans="1:12" ht="14.25" x14ac:dyDescent="0.2">
      <c r="B13" s="35" t="s">
        <v>15</v>
      </c>
      <c r="C13" s="54" t="s">
        <v>57</v>
      </c>
      <c r="D13" s="57">
        <v>976</v>
      </c>
      <c r="E13" s="20">
        <v>7505</v>
      </c>
      <c r="G13" s="15"/>
      <c r="H13" s="47"/>
    </row>
    <row r="14" spans="1:12" ht="15" x14ac:dyDescent="0.25">
      <c r="B14" s="35"/>
      <c r="C14" s="56" t="s">
        <v>30</v>
      </c>
      <c r="D14" s="57"/>
      <c r="E14" s="20"/>
      <c r="G14" s="47"/>
      <c r="H14" s="47"/>
    </row>
    <row r="15" spans="1:12" ht="14.25" x14ac:dyDescent="0.2">
      <c r="B15" s="35" t="s">
        <v>16</v>
      </c>
      <c r="C15" s="54" t="s">
        <v>41</v>
      </c>
      <c r="D15" s="57">
        <v>158</v>
      </c>
      <c r="E15" s="20">
        <f>ROUND(D15*$E$40,0)</f>
        <v>1215</v>
      </c>
      <c r="G15" s="47"/>
      <c r="H15" s="47"/>
    </row>
    <row r="16" spans="1:12" ht="15" x14ac:dyDescent="0.25">
      <c r="B16" s="35"/>
      <c r="C16" s="56" t="s">
        <v>31</v>
      </c>
      <c r="D16" s="57"/>
      <c r="E16" s="20"/>
      <c r="G16" s="47"/>
      <c r="H16" s="47"/>
    </row>
    <row r="17" spans="2:8" ht="14.25" x14ac:dyDescent="0.2">
      <c r="B17" s="35" t="s">
        <v>17</v>
      </c>
      <c r="C17" s="54" t="s">
        <v>6</v>
      </c>
      <c r="D17" s="57">
        <v>66</v>
      </c>
      <c r="E17" s="20">
        <f>ROUND(D17*$E$40,0)</f>
        <v>508</v>
      </c>
      <c r="G17" s="47"/>
      <c r="H17" s="47"/>
    </row>
    <row r="18" spans="2:8" ht="15" x14ac:dyDescent="0.25">
      <c r="B18" s="35"/>
      <c r="C18" s="56" t="s">
        <v>32</v>
      </c>
      <c r="D18" s="57"/>
      <c r="E18" s="20"/>
      <c r="G18" s="47"/>
      <c r="H18" s="47"/>
    </row>
    <row r="19" spans="2:8" ht="14.25" x14ac:dyDescent="0.2">
      <c r="B19" s="35" t="s">
        <v>18</v>
      </c>
      <c r="C19" s="54" t="s">
        <v>1</v>
      </c>
      <c r="D19" s="57">
        <v>97</v>
      </c>
      <c r="E19" s="20">
        <f>ROUND(D19*$E$40,0)</f>
        <v>746</v>
      </c>
      <c r="G19" s="47"/>
      <c r="H19" s="47"/>
    </row>
    <row r="20" spans="2:8" ht="15" x14ac:dyDescent="0.25">
      <c r="B20" s="35"/>
      <c r="C20" s="56" t="s">
        <v>33</v>
      </c>
      <c r="D20" s="57"/>
      <c r="E20" s="20"/>
      <c r="G20" s="47"/>
      <c r="H20" s="47"/>
    </row>
    <row r="21" spans="2:8" ht="14.25" x14ac:dyDescent="0.2">
      <c r="B21" s="35" t="s">
        <v>19</v>
      </c>
      <c r="C21" s="54" t="s">
        <v>2</v>
      </c>
      <c r="D21" s="57">
        <v>94</v>
      </c>
      <c r="E21" s="20">
        <f>ROUND(D21*$E$40,0)</f>
        <v>723</v>
      </c>
      <c r="G21" s="47"/>
      <c r="H21" s="47"/>
    </row>
    <row r="22" spans="2:8" ht="15" x14ac:dyDescent="0.25">
      <c r="B22" s="35"/>
      <c r="C22" s="56" t="s">
        <v>34</v>
      </c>
      <c r="D22" s="57"/>
      <c r="E22" s="20"/>
      <c r="G22" s="47"/>
      <c r="H22" s="47"/>
    </row>
    <row r="23" spans="2:8" ht="14.25" x14ac:dyDescent="0.2">
      <c r="B23" s="35" t="s">
        <v>20</v>
      </c>
      <c r="C23" s="54" t="s">
        <v>4</v>
      </c>
      <c r="D23" s="57">
        <v>78</v>
      </c>
      <c r="E23" s="20">
        <f>ROUND(D23*$E$40,0)</f>
        <v>600</v>
      </c>
      <c r="G23" s="47"/>
      <c r="H23" s="47"/>
    </row>
    <row r="24" spans="2:8" ht="15" x14ac:dyDescent="0.25">
      <c r="B24" s="35"/>
      <c r="C24" s="56" t="s">
        <v>35</v>
      </c>
      <c r="D24" s="55"/>
      <c r="E24" s="20"/>
      <c r="G24" s="47"/>
      <c r="H24" s="47"/>
    </row>
    <row r="25" spans="2:8" ht="14.25" x14ac:dyDescent="0.2">
      <c r="B25" s="35" t="s">
        <v>21</v>
      </c>
      <c r="C25" s="54" t="s">
        <v>5</v>
      </c>
      <c r="D25" s="57">
        <v>101</v>
      </c>
      <c r="E25" s="20">
        <v>776</v>
      </c>
      <c r="G25" s="47"/>
      <c r="H25" s="47"/>
    </row>
    <row r="26" spans="2:8" ht="15" x14ac:dyDescent="0.25">
      <c r="B26" s="35"/>
      <c r="C26" s="56" t="s">
        <v>36</v>
      </c>
      <c r="D26" s="57"/>
      <c r="E26" s="20"/>
      <c r="G26" s="47"/>
      <c r="H26" s="47"/>
    </row>
    <row r="27" spans="2:8" ht="14.25" x14ac:dyDescent="0.2">
      <c r="B27" s="35" t="s">
        <v>22</v>
      </c>
      <c r="C27" s="54" t="s">
        <v>7</v>
      </c>
      <c r="D27" s="57">
        <v>50</v>
      </c>
      <c r="E27" s="20">
        <f>ROUND(D27*$E$40,0)</f>
        <v>385</v>
      </c>
      <c r="G27" s="47"/>
      <c r="H27" s="47"/>
    </row>
    <row r="28" spans="2:8" ht="15" x14ac:dyDescent="0.25">
      <c r="B28" s="35"/>
      <c r="C28" s="56" t="s">
        <v>37</v>
      </c>
      <c r="D28" s="57"/>
      <c r="E28" s="20"/>
      <c r="G28" s="47"/>
      <c r="H28" s="47"/>
    </row>
    <row r="29" spans="2:8" ht="14.25" x14ac:dyDescent="0.2">
      <c r="B29" s="35" t="s">
        <v>23</v>
      </c>
      <c r="C29" s="54" t="s">
        <v>8</v>
      </c>
      <c r="D29" s="57">
        <v>64</v>
      </c>
      <c r="E29" s="20">
        <f>ROUND(D29*$E$40,0)</f>
        <v>492</v>
      </c>
      <c r="G29" s="47"/>
      <c r="H29" s="47"/>
    </row>
    <row r="30" spans="2:8" ht="15" x14ac:dyDescent="0.25">
      <c r="B30" s="35"/>
      <c r="C30" s="56" t="s">
        <v>38</v>
      </c>
      <c r="D30" s="57"/>
      <c r="E30" s="20"/>
      <c r="G30" s="47"/>
      <c r="H30" s="47"/>
    </row>
    <row r="31" spans="2:8" ht="14.25" x14ac:dyDescent="0.2">
      <c r="B31" s="35" t="s">
        <v>25</v>
      </c>
      <c r="C31" s="54" t="s">
        <v>3</v>
      </c>
      <c r="D31" s="57">
        <v>61</v>
      </c>
      <c r="E31" s="20">
        <f>ROUND(D31*$E$40,0)</f>
        <v>469</v>
      </c>
      <c r="G31" s="47"/>
      <c r="H31" s="47"/>
    </row>
    <row r="32" spans="2:8" ht="15" x14ac:dyDescent="0.25">
      <c r="B32" s="35"/>
      <c r="C32" s="56" t="s">
        <v>39</v>
      </c>
      <c r="D32" s="57"/>
      <c r="E32" s="20"/>
      <c r="G32" s="47"/>
      <c r="H32" s="47"/>
    </row>
    <row r="33" spans="2:8" ht="14.25" x14ac:dyDescent="0.2">
      <c r="B33" s="35" t="s">
        <v>26</v>
      </c>
      <c r="C33" s="54" t="s">
        <v>9</v>
      </c>
      <c r="D33" s="57">
        <v>95</v>
      </c>
      <c r="E33" s="20">
        <f>ROUND(D33*$E$40,0)</f>
        <v>731</v>
      </c>
      <c r="G33" s="47"/>
      <c r="H33" s="47"/>
    </row>
    <row r="34" spans="2:8" ht="15" x14ac:dyDescent="0.25">
      <c r="B34" s="35"/>
      <c r="C34" s="56" t="s">
        <v>40</v>
      </c>
      <c r="D34" s="57"/>
      <c r="E34" s="20"/>
      <c r="G34" s="47"/>
      <c r="H34" s="47"/>
    </row>
    <row r="35" spans="2:8" ht="14.25" x14ac:dyDescent="0.2">
      <c r="B35" s="35" t="s">
        <v>27</v>
      </c>
      <c r="C35" s="54" t="s">
        <v>10</v>
      </c>
      <c r="D35" s="57">
        <v>36</v>
      </c>
      <c r="E35" s="20">
        <f>ROUND(D35*$E$40,0)</f>
        <v>277</v>
      </c>
      <c r="G35" s="47"/>
      <c r="H35" s="47"/>
    </row>
    <row r="36" spans="2:8" ht="15" x14ac:dyDescent="0.25">
      <c r="B36" s="34"/>
      <c r="C36" s="21" t="s">
        <v>11</v>
      </c>
      <c r="D36" s="19">
        <f>SUM(D12:D35)</f>
        <v>2141</v>
      </c>
      <c r="E36" s="19">
        <f>SUM(E12:E35)</f>
        <v>16465</v>
      </c>
      <c r="F36" s="37"/>
      <c r="G36" s="48"/>
      <c r="H36" s="47"/>
    </row>
    <row r="37" spans="2:8" ht="15" x14ac:dyDescent="0.2">
      <c r="B37" s="2"/>
      <c r="C37" s="3"/>
      <c r="D37" s="4"/>
      <c r="E37" s="5"/>
      <c r="H37" s="47"/>
    </row>
    <row r="38" spans="2:8" ht="15" x14ac:dyDescent="0.2">
      <c r="B38" s="1"/>
      <c r="C38" s="3"/>
      <c r="D38" s="50" t="s">
        <v>60</v>
      </c>
      <c r="E38" s="22">
        <v>16465</v>
      </c>
      <c r="G38">
        <f>E36+'Pirmsk. pašv.'!E36</f>
        <v>21204</v>
      </c>
      <c r="H38" s="47"/>
    </row>
    <row r="39" spans="2:8" ht="15" x14ac:dyDescent="0.2">
      <c r="B39" s="1"/>
      <c r="C39" s="1"/>
      <c r="D39" s="50" t="s">
        <v>63</v>
      </c>
      <c r="E39" s="22">
        <v>2141</v>
      </c>
      <c r="H39" s="47"/>
    </row>
    <row r="40" spans="2:8" ht="18" customHeight="1" x14ac:dyDescent="0.2">
      <c r="C40" s="42" t="s">
        <v>59</v>
      </c>
      <c r="E40" s="14">
        <f>E38/E39</f>
        <v>7.6903316207379726</v>
      </c>
      <c r="H40" s="47"/>
    </row>
    <row r="41" spans="2:8" ht="15.75" x14ac:dyDescent="0.25">
      <c r="C41" s="39"/>
      <c r="D41" s="1"/>
      <c r="E41" s="38"/>
    </row>
    <row r="42" spans="2:8" x14ac:dyDescent="0.2">
      <c r="B42" s="40">
        <v>44081</v>
      </c>
      <c r="C42" s="36"/>
    </row>
    <row r="43" spans="2:8" ht="15" x14ac:dyDescent="0.2">
      <c r="B43" s="1"/>
      <c r="C43" s="1"/>
    </row>
    <row r="44" spans="2:8" ht="15" x14ac:dyDescent="0.2">
      <c r="B44" s="1"/>
      <c r="C44" s="36"/>
    </row>
    <row r="45" spans="2:8" ht="15" x14ac:dyDescent="0.2">
      <c r="B45" s="1"/>
      <c r="C45" s="1"/>
    </row>
  </sheetData>
  <mergeCells count="1">
    <mergeCell ref="A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I10" sqref="I10"/>
    </sheetView>
  </sheetViews>
  <sheetFormatPr defaultRowHeight="12.75" x14ac:dyDescent="0.2"/>
  <cols>
    <col min="1" max="1" width="13.28515625" customWidth="1"/>
    <col min="2" max="2" width="5.85546875" customWidth="1"/>
    <col min="3" max="3" width="42.42578125" customWidth="1"/>
    <col min="4" max="4" width="10.85546875" customWidth="1"/>
    <col min="5" max="5" width="10.7109375" customWidth="1"/>
    <col min="6" max="6" width="9.140625" customWidth="1"/>
  </cols>
  <sheetData>
    <row r="1" spans="1:8" x14ac:dyDescent="0.2">
      <c r="D1" t="s">
        <v>72</v>
      </c>
    </row>
    <row r="2" spans="1:8" x14ac:dyDescent="0.2">
      <c r="D2" t="s">
        <v>69</v>
      </c>
    </row>
    <row r="3" spans="1:8" x14ac:dyDescent="0.2">
      <c r="D3" t="s">
        <v>70</v>
      </c>
    </row>
    <row r="4" spans="1:8" x14ac:dyDescent="0.2">
      <c r="D4" t="s">
        <v>71</v>
      </c>
    </row>
    <row r="5" spans="1:8" s="18" customFormat="1" x14ac:dyDescent="0.2"/>
    <row r="6" spans="1:8" ht="15.75" x14ac:dyDescent="0.25">
      <c r="A6" s="16"/>
      <c r="B6" s="44" t="s">
        <v>64</v>
      </c>
      <c r="C6" s="45"/>
      <c r="D6" s="45"/>
      <c r="E6" s="32"/>
    </row>
    <row r="7" spans="1:8" ht="15" x14ac:dyDescent="0.25">
      <c r="B7" s="43" t="s">
        <v>65</v>
      </c>
      <c r="C7" s="43"/>
      <c r="D7" s="32"/>
      <c r="E7" s="32"/>
    </row>
    <row r="8" spans="1:8" ht="15.75" x14ac:dyDescent="0.25">
      <c r="C8" s="39"/>
    </row>
    <row r="9" spans="1:8" ht="63.75" customHeight="1" x14ac:dyDescent="0.2">
      <c r="B9" s="27" t="s">
        <v>42</v>
      </c>
      <c r="C9" s="26" t="s">
        <v>43</v>
      </c>
      <c r="D9" s="6" t="s">
        <v>66</v>
      </c>
      <c r="E9" s="24" t="s">
        <v>56</v>
      </c>
    </row>
    <row r="10" spans="1:8" ht="14.25" x14ac:dyDescent="0.2">
      <c r="B10" s="28"/>
      <c r="C10" s="7" t="s">
        <v>29</v>
      </c>
      <c r="D10" s="10"/>
      <c r="E10" s="41"/>
    </row>
    <row r="11" spans="1:8" ht="28.5" x14ac:dyDescent="0.2">
      <c r="B11" s="29" t="s">
        <v>14</v>
      </c>
      <c r="C11" s="8" t="s">
        <v>44</v>
      </c>
      <c r="D11" s="52">
        <v>58</v>
      </c>
      <c r="E11" s="55">
        <f>D11*7</f>
        <v>406</v>
      </c>
      <c r="G11" s="47"/>
      <c r="H11" s="47"/>
    </row>
    <row r="12" spans="1:8" ht="14.25" x14ac:dyDescent="0.2">
      <c r="B12" s="29" t="s">
        <v>15</v>
      </c>
      <c r="C12" s="9" t="s">
        <v>45</v>
      </c>
      <c r="D12" s="52">
        <v>142</v>
      </c>
      <c r="E12" s="55">
        <f t="shared" ref="E12:E35" si="0">D12*7</f>
        <v>994</v>
      </c>
      <c r="G12" s="47"/>
      <c r="H12" s="47"/>
    </row>
    <row r="13" spans="1:8" ht="14.25" x14ac:dyDescent="0.2">
      <c r="B13" s="29" t="s">
        <v>16</v>
      </c>
      <c r="C13" s="9" t="s">
        <v>46</v>
      </c>
      <c r="D13" s="52">
        <v>175</v>
      </c>
      <c r="E13" s="55">
        <f t="shared" si="0"/>
        <v>1225</v>
      </c>
      <c r="G13" s="47"/>
      <c r="H13" s="47"/>
    </row>
    <row r="14" spans="1:8" ht="14.25" x14ac:dyDescent="0.2">
      <c r="B14" s="29"/>
      <c r="C14" s="10" t="s">
        <v>31</v>
      </c>
      <c r="D14" s="52"/>
      <c r="E14" s="55"/>
      <c r="G14" s="47"/>
      <c r="H14" s="47"/>
    </row>
    <row r="15" spans="1:8" ht="14.25" x14ac:dyDescent="0.2">
      <c r="B15" s="29" t="s">
        <v>17</v>
      </c>
      <c r="C15" s="9" t="s">
        <v>47</v>
      </c>
      <c r="D15" s="52">
        <v>23</v>
      </c>
      <c r="E15" s="55">
        <f t="shared" si="0"/>
        <v>161</v>
      </c>
      <c r="G15" s="47"/>
      <c r="H15" s="47"/>
    </row>
    <row r="16" spans="1:8" ht="14.25" x14ac:dyDescent="0.2">
      <c r="B16" s="29"/>
      <c r="C16" s="10" t="s">
        <v>48</v>
      </c>
      <c r="D16" s="52"/>
      <c r="E16" s="55"/>
      <c r="G16" s="47"/>
      <c r="H16" s="47"/>
    </row>
    <row r="17" spans="2:14" ht="14.25" x14ac:dyDescent="0.2">
      <c r="B17" s="29" t="s">
        <v>18</v>
      </c>
      <c r="C17" s="9" t="s">
        <v>1</v>
      </c>
      <c r="D17" s="52">
        <v>39</v>
      </c>
      <c r="E17" s="55">
        <f t="shared" si="0"/>
        <v>273</v>
      </c>
      <c r="G17" s="47"/>
      <c r="H17" s="47"/>
    </row>
    <row r="18" spans="2:14" ht="14.25" x14ac:dyDescent="0.2">
      <c r="B18" s="29"/>
      <c r="C18" s="9" t="s">
        <v>33</v>
      </c>
      <c r="D18" s="52"/>
      <c r="E18" s="55"/>
      <c r="G18" s="47"/>
      <c r="H18" s="47"/>
    </row>
    <row r="19" spans="2:14" ht="14.25" x14ac:dyDescent="0.2">
      <c r="B19" s="29" t="s">
        <v>19</v>
      </c>
      <c r="C19" s="9" t="s">
        <v>49</v>
      </c>
      <c r="D19" s="52">
        <v>33</v>
      </c>
      <c r="E19" s="55">
        <f t="shared" si="0"/>
        <v>231</v>
      </c>
      <c r="G19" s="47"/>
      <c r="H19" s="47"/>
    </row>
    <row r="20" spans="2:14" ht="14.25" x14ac:dyDescent="0.2">
      <c r="B20" s="29"/>
      <c r="C20" s="9" t="s">
        <v>50</v>
      </c>
      <c r="D20" s="52"/>
      <c r="E20" s="55"/>
      <c r="G20" s="47"/>
      <c r="H20" s="47"/>
    </row>
    <row r="21" spans="2:14" ht="14.25" x14ac:dyDescent="0.2">
      <c r="B21" s="29" t="s">
        <v>20</v>
      </c>
      <c r="C21" s="9" t="s">
        <v>51</v>
      </c>
      <c r="D21" s="52">
        <v>23</v>
      </c>
      <c r="E21" s="55">
        <f t="shared" si="0"/>
        <v>161</v>
      </c>
      <c r="G21" s="47"/>
      <c r="H21" s="47"/>
    </row>
    <row r="22" spans="2:14" ht="14.25" x14ac:dyDescent="0.2">
      <c r="B22" s="29"/>
      <c r="C22" s="9" t="s">
        <v>35</v>
      </c>
      <c r="D22" s="52"/>
      <c r="E22" s="55"/>
      <c r="G22" s="47"/>
      <c r="H22" s="47"/>
    </row>
    <row r="23" spans="2:14" ht="18.75" customHeight="1" x14ac:dyDescent="0.2">
      <c r="B23" s="29" t="s">
        <v>21</v>
      </c>
      <c r="C23" s="8" t="s">
        <v>52</v>
      </c>
      <c r="D23" s="52">
        <v>34</v>
      </c>
      <c r="E23" s="55">
        <f t="shared" si="0"/>
        <v>238</v>
      </c>
      <c r="G23" s="47"/>
      <c r="H23" s="47"/>
      <c r="N23" s="38"/>
    </row>
    <row r="24" spans="2:14" ht="14.25" x14ac:dyDescent="0.2">
      <c r="B24" s="29"/>
      <c r="C24" s="9" t="s">
        <v>36</v>
      </c>
      <c r="D24" s="52"/>
      <c r="E24" s="55"/>
      <c r="G24" s="47"/>
      <c r="H24" s="47"/>
    </row>
    <row r="25" spans="2:14" ht="14.25" x14ac:dyDescent="0.2">
      <c r="B25" s="29" t="s">
        <v>22</v>
      </c>
      <c r="C25" s="9" t="s">
        <v>7</v>
      </c>
      <c r="D25" s="52">
        <v>8</v>
      </c>
      <c r="E25" s="55">
        <f t="shared" si="0"/>
        <v>56</v>
      </c>
      <c r="G25" s="47"/>
      <c r="H25" s="47"/>
    </row>
    <row r="26" spans="2:14" ht="14.25" x14ac:dyDescent="0.2">
      <c r="B26" s="29"/>
      <c r="C26" s="9" t="s">
        <v>37</v>
      </c>
      <c r="D26" s="52"/>
      <c r="E26" s="55"/>
      <c r="G26" s="47"/>
      <c r="H26" s="47"/>
    </row>
    <row r="27" spans="2:14" ht="14.25" x14ac:dyDescent="0.2">
      <c r="B27" s="29" t="s">
        <v>23</v>
      </c>
      <c r="C27" s="9" t="s">
        <v>8</v>
      </c>
      <c r="D27" s="52">
        <v>21</v>
      </c>
      <c r="E27" s="55">
        <f t="shared" si="0"/>
        <v>147</v>
      </c>
      <c r="G27" s="47"/>
      <c r="H27" s="47"/>
    </row>
    <row r="28" spans="2:14" ht="14.25" x14ac:dyDescent="0.2">
      <c r="B28" s="29"/>
      <c r="C28" s="9" t="s">
        <v>30</v>
      </c>
      <c r="D28" s="52"/>
      <c r="E28" s="55"/>
      <c r="G28" s="47"/>
      <c r="H28" s="47"/>
    </row>
    <row r="29" spans="2:14" ht="18.75" customHeight="1" x14ac:dyDescent="0.2">
      <c r="B29" s="29" t="s">
        <v>24</v>
      </c>
      <c r="C29" s="8" t="s">
        <v>53</v>
      </c>
      <c r="D29" s="52">
        <v>30</v>
      </c>
      <c r="E29" s="55">
        <f t="shared" si="0"/>
        <v>210</v>
      </c>
      <c r="G29" s="47"/>
      <c r="H29" s="47"/>
    </row>
    <row r="30" spans="2:14" ht="14.25" x14ac:dyDescent="0.2">
      <c r="B30" s="29"/>
      <c r="C30" s="9" t="s">
        <v>39</v>
      </c>
      <c r="D30" s="52"/>
      <c r="E30" s="55"/>
      <c r="G30" s="47"/>
      <c r="H30" s="47"/>
    </row>
    <row r="31" spans="2:14" ht="14.25" x14ac:dyDescent="0.2">
      <c r="B31" s="29" t="s">
        <v>25</v>
      </c>
      <c r="C31" s="9" t="s">
        <v>54</v>
      </c>
      <c r="D31" s="52">
        <v>58</v>
      </c>
      <c r="E31" s="55">
        <f t="shared" si="0"/>
        <v>406</v>
      </c>
      <c r="G31" s="47"/>
      <c r="H31" s="47"/>
    </row>
    <row r="32" spans="2:14" ht="14.25" x14ac:dyDescent="0.2">
      <c r="B32" s="29"/>
      <c r="C32" s="9" t="s">
        <v>38</v>
      </c>
      <c r="D32" s="52"/>
      <c r="E32" s="55"/>
      <c r="G32" s="47"/>
      <c r="H32" s="47"/>
    </row>
    <row r="33" spans="2:8" ht="14.25" x14ac:dyDescent="0.2">
      <c r="B33" s="29" t="s">
        <v>26</v>
      </c>
      <c r="C33" s="9" t="s">
        <v>3</v>
      </c>
      <c r="D33" s="52">
        <v>20</v>
      </c>
      <c r="E33" s="55">
        <f t="shared" si="0"/>
        <v>140</v>
      </c>
      <c r="G33" s="47"/>
      <c r="H33" s="47"/>
    </row>
    <row r="34" spans="2:8" ht="14.25" x14ac:dyDescent="0.2">
      <c r="B34" s="29"/>
      <c r="C34" s="9" t="s">
        <v>40</v>
      </c>
      <c r="D34" s="52"/>
      <c r="E34" s="55"/>
      <c r="G34" s="47"/>
      <c r="H34" s="47"/>
    </row>
    <row r="35" spans="2:8" ht="14.25" x14ac:dyDescent="0.2">
      <c r="B35" s="29" t="s">
        <v>28</v>
      </c>
      <c r="C35" s="9" t="s">
        <v>10</v>
      </c>
      <c r="D35" s="52">
        <v>13</v>
      </c>
      <c r="E35" s="55">
        <f t="shared" si="0"/>
        <v>91</v>
      </c>
      <c r="G35" s="47"/>
      <c r="H35" s="47"/>
    </row>
    <row r="36" spans="2:8" ht="15" x14ac:dyDescent="0.25">
      <c r="B36" s="11"/>
      <c r="C36" s="12" t="s">
        <v>55</v>
      </c>
      <c r="D36" s="30">
        <f>SUM(D11:D35)</f>
        <v>677</v>
      </c>
      <c r="E36" s="30">
        <f>SUM(E11:E35)</f>
        <v>4739</v>
      </c>
      <c r="G36" s="47"/>
      <c r="H36" s="47"/>
    </row>
    <row r="37" spans="2:8" ht="15" x14ac:dyDescent="0.25">
      <c r="B37" s="31"/>
      <c r="C37" s="22" t="s">
        <v>58</v>
      </c>
      <c r="D37" s="49"/>
      <c r="E37" s="51">
        <v>7</v>
      </c>
      <c r="G37" s="47"/>
      <c r="H37" s="47"/>
    </row>
    <row r="38" spans="2:8" ht="14.25" x14ac:dyDescent="0.2">
      <c r="B38" s="32"/>
      <c r="C38" s="13"/>
      <c r="D38" s="33"/>
    </row>
    <row r="39" spans="2:8" x14ac:dyDescent="0.2">
      <c r="C39" s="46" t="s">
        <v>62</v>
      </c>
    </row>
    <row r="40" spans="2:8" x14ac:dyDescent="0.2">
      <c r="C40" s="40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 pašv.</vt:lpstr>
      <vt:lpstr>Pirmsk. pašv.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LindaV</cp:lastModifiedBy>
  <cp:lastPrinted>2020-09-11T10:41:07Z</cp:lastPrinted>
  <dcterms:created xsi:type="dcterms:W3CDTF">2012-10-24T08:32:55Z</dcterms:created>
  <dcterms:modified xsi:type="dcterms:W3CDTF">2020-09-23T10:15:56Z</dcterms:modified>
</cp:coreProperties>
</file>